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1415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<sst xmlns="http://schemas.openxmlformats.org/spreadsheetml/2006/main" count="70" uniqueCount="46">
  <si>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</si>
  <si>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</si>
  <si>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</si>
  <si>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</si>
  <si>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</si>
  <si>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</si>
  <si>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</si>
  <si>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</si>
  <si>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</si>
  <si>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</si>
  <si>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</si>
  <si>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</si>
  <si>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</si>
  <si>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</si>
  <si>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</si>
  <si>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</si>
  <si>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</si>
  <si>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</si>
  <si>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</si>
  <si>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</si>
  <si>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</si>
  <si>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</si>
  <si>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</si>
  <si>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</si>
  <si>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</si>
  <si>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</si>
  <si>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</si>
  <si>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</si>
  <si>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</si>
  <si>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</si>
  <si>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</si>
  <si>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</si>
  <si>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</si>
  <si>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</si>
  <si>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</si>
  <si>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</si>
  <si>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</si>
  <si>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</si>
  <si>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</si>
  <si>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</si>
  <si>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</si>
  <si>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</si>
  <si>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</si>
  <si>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</si>
  <si>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Servicios de Salud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</si>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</sst>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63</xdr:row>
      <xdr:rowOff>264583</xdr:rowOff>
    </xdr:from>
    <xdr:to>
      <xdr:col>2</xdr:col>
      <xdr:colOff>587413</xdr:colOff>
      <xdr:row>71</xdr:row>
      <xdr:rowOff>189971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95250" y="15356416"/>
          <a:ext cx="4048163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    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2</xdr:col>
      <xdr:colOff>582083</xdr:colOff>
      <xdr:row>63</xdr:row>
      <xdr:rowOff>243417</xdr:rowOff>
    </xdr:from>
    <xdr:to>
      <xdr:col>6</xdr:col>
      <xdr:colOff>259197</xdr:colOff>
      <xdr:row>73</xdr:row>
      <xdr:rowOff>118841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4138083" y="15335250"/>
          <a:ext cx="40480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</a:t>
          </a:r>
        </a:p>
        <a:p>
          <a:pPr algn="ctr"/>
          <a:r>
            <a:rPr lang="es-MX" sz="1100" b="1" baseline="0">
              <a:latin typeface="Gotham Black" pitchFamily="50" charset="0"/>
              <a:cs typeface="Gotham Black" pitchFamily="50" charset="0"/>
            </a:rPr>
            <a:t>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8" zoomScale="90" zoomScaleNormal="90" workbookViewId="0">
      <selection activeCell="I68" sqref="I68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5898469685.2400007</v>
      </c>
      <c r="D8" s="5">
        <f t="shared" ref="D8:E8" si="0">SUM(D9:D11)</f>
        <v>5923335257</v>
      </c>
      <c r="E8" s="5">
        <f t="shared" si="0"/>
        <v>5923335257</v>
      </c>
    </row>
    <row r="9" spans="2:5" x14ac:dyDescent="0.25">
      <c r="B9" s="28" t="s">
        <v>9</v>
      </c>
      <c r="C9" s="33">
        <v>794112523.88999999</v>
      </c>
      <c r="D9" s="33">
        <v>928504130.7700001</v>
      </c>
      <c r="E9" s="33">
        <v>928504130.76999998</v>
      </c>
    </row>
    <row r="10" spans="2:5" x14ac:dyDescent="0.25">
      <c r="B10" s="28" t="s">
        <v>10</v>
      </c>
      <c r="C10" s="33">
        <v>5104357161.3500004</v>
      </c>
      <c r="D10" s="33">
        <v>4994831126.2299995</v>
      </c>
      <c r="E10" s="33">
        <v>4994831126.2299995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5885330185.2400017</v>
      </c>
      <c r="D12" s="5">
        <f>SUM(D13+D14)</f>
        <v>5955085828.6899996</v>
      </c>
      <c r="E12" s="5">
        <f>SUM(E13+E14)</f>
        <v>5590478833.8100004</v>
      </c>
    </row>
    <row r="13" spans="2:5" ht="24" x14ac:dyDescent="0.25">
      <c r="B13" s="28" t="s">
        <v>13</v>
      </c>
      <c r="C13" s="33">
        <v>780973023.88999999</v>
      </c>
      <c r="D13" s="33">
        <v>957624681.44999993</v>
      </c>
      <c r="E13" s="33">
        <v>727904747.47000003</v>
      </c>
    </row>
    <row r="14" spans="2:5" ht="24" x14ac:dyDescent="0.25">
      <c r="B14" s="28" t="s">
        <v>14</v>
      </c>
      <c r="C14" s="33">
        <v>5104357161.3500013</v>
      </c>
      <c r="D14" s="33">
        <v>4997461147.2399998</v>
      </c>
      <c r="E14" s="33">
        <v>4862574086.3400002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13139499.999999046</v>
      </c>
      <c r="D18" s="5">
        <f t="shared" ref="D18:E18" si="2">D8-D12+D15</f>
        <v>-31750571.68999958</v>
      </c>
      <c r="E18" s="5">
        <f t="shared" si="2"/>
        <v>332856423.18999958</v>
      </c>
    </row>
    <row r="19" spans="2:5" ht="24" x14ac:dyDescent="0.25">
      <c r="B19" s="27" t="s">
        <v>19</v>
      </c>
      <c r="C19" s="5">
        <f>C18-C11</f>
        <v>13139499.999999046</v>
      </c>
      <c r="D19" s="5">
        <f t="shared" ref="D19:E19" si="3">D18-D11</f>
        <v>-31750571.68999958</v>
      </c>
      <c r="E19" s="5">
        <f t="shared" si="3"/>
        <v>332856423.18999958</v>
      </c>
    </row>
    <row r="20" spans="2:5" ht="24.75" thickBot="1" x14ac:dyDescent="0.3">
      <c r="B20" s="29" t="s">
        <v>20</v>
      </c>
      <c r="C20" s="7">
        <f>C19-C15</f>
        <v>13139499.999999046</v>
      </c>
      <c r="D20" s="7">
        <f t="shared" ref="D20:E20" si="4">D19-D15</f>
        <v>-31750571.68999958</v>
      </c>
      <c r="E20" s="7">
        <f t="shared" si="4"/>
        <v>332856423.18999958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13139499.999999046</v>
      </c>
      <c r="D27" s="5">
        <f t="shared" ref="D27:E27" si="6">D20+D24</f>
        <v>-31750571.68999958</v>
      </c>
      <c r="E27" s="5">
        <f t="shared" si="6"/>
        <v>332856423.18999958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794112523.88999999</v>
      </c>
      <c r="D45" s="22">
        <f t="shared" ref="D45:E45" si="10">D9</f>
        <v>928504130.7700001</v>
      </c>
      <c r="E45" s="22">
        <f t="shared" si="10"/>
        <v>928504130.76999998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780973023.88999999</v>
      </c>
      <c r="D49" s="22">
        <f t="shared" ref="D49:E49" si="14">D13</f>
        <v>957624681.44999993</v>
      </c>
      <c r="E49" s="22">
        <f t="shared" si="14"/>
        <v>727904747.47000003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13139500</v>
      </c>
      <c r="D51" s="21">
        <f t="shared" ref="D51:E51" si="16">D45+D46-D49+D50</f>
        <v>-29120550.679999828</v>
      </c>
      <c r="E51" s="21">
        <f t="shared" si="16"/>
        <v>200599383.29999995</v>
      </c>
      <c r="F51" s="25"/>
    </row>
    <row r="52" spans="2:6" ht="24.75" thickBot="1" x14ac:dyDescent="0.3">
      <c r="B52" s="27" t="s">
        <v>39</v>
      </c>
      <c r="C52" s="21">
        <f>C51-C46</f>
        <v>13139500</v>
      </c>
      <c r="D52" s="21">
        <f t="shared" ref="D52:E52" si="17">D51-D46</f>
        <v>-29120550.679999828</v>
      </c>
      <c r="E52" s="21">
        <f t="shared" si="17"/>
        <v>200599383.29999995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5104357161.3500004</v>
      </c>
      <c r="D57" s="22">
        <f t="shared" ref="D57:E57" si="18">D10</f>
        <v>4994831126.2299995</v>
      </c>
      <c r="E57" s="22">
        <f t="shared" si="18"/>
        <v>4994831126.2299995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5104357161.3500013</v>
      </c>
      <c r="D61" s="22">
        <f t="shared" ref="D61:E61" si="22">D14</f>
        <v>4997461147.2399998</v>
      </c>
      <c r="E61" s="22">
        <f t="shared" si="22"/>
        <v>4862574086.3400002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-9.5367431640625E-7</v>
      </c>
      <c r="D63" s="21">
        <f t="shared" ref="D63:E63" si="24">D57+D58-D61+D62</f>
        <v>-2630021.0100002289</v>
      </c>
      <c r="E63" s="21">
        <f t="shared" si="24"/>
        <v>132257039.88999939</v>
      </c>
    </row>
    <row r="64" spans="2:6" ht="24.75" thickBot="1" x14ac:dyDescent="0.3">
      <c r="B64" s="29" t="s">
        <v>43</v>
      </c>
      <c r="C64" s="32">
        <f>C63-C58</f>
        <v>-9.5367431640625E-7</v>
      </c>
      <c r="D64" s="32">
        <f t="shared" ref="D64:E64" si="25">D63-D58</f>
        <v>-2630021.0100002289</v>
      </c>
      <c r="E64" s="32">
        <f t="shared" si="25"/>
        <v>132257039.88999939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Díaz</cp:lastModifiedBy>
  <dcterms:created xsi:type="dcterms:W3CDTF">2020-01-08T20:37:56Z</dcterms:created>
  <dcterms:modified xsi:type="dcterms:W3CDTF">2023-02-02T18:07:38Z</dcterms:modified>
</cp:coreProperties>
</file>